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 Бюджетный отдел\Елена Александровна\ПРОЕКТ БЮДЖЕТА НА 2020 ГОД\ПЕРВОЕ ЧТЕНИЕ\"/>
    </mc:Choice>
  </mc:AlternateContent>
  <bookViews>
    <workbookView xWindow="240" yWindow="15" windowWidth="19440" windowHeight="80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X10" i="1" l="1"/>
  <c r="AC6" i="1" l="1"/>
  <c r="D6" i="1" l="1"/>
  <c r="E7" i="1" l="1"/>
  <c r="F7" i="1"/>
  <c r="G7" i="1"/>
  <c r="G6" i="1" s="1"/>
  <c r="H7" i="1"/>
  <c r="I7" i="1"/>
  <c r="J7" i="1"/>
  <c r="K7" i="1"/>
  <c r="K6" i="1" s="1"/>
  <c r="L7" i="1"/>
  <c r="M7" i="1"/>
  <c r="N7" i="1"/>
  <c r="O7" i="1"/>
  <c r="O6" i="1" s="1"/>
  <c r="Q7" i="1"/>
  <c r="R7" i="1"/>
  <c r="S7" i="1"/>
  <c r="T7" i="1"/>
  <c r="U7" i="1"/>
  <c r="V7" i="1"/>
  <c r="W7" i="1"/>
  <c r="E18" i="1"/>
  <c r="F18" i="1"/>
  <c r="G18" i="1"/>
  <c r="H18" i="1"/>
  <c r="I18" i="1"/>
  <c r="J18" i="1"/>
  <c r="K18" i="1"/>
  <c r="L18" i="1"/>
  <c r="M18" i="1"/>
  <c r="N18" i="1"/>
  <c r="O18" i="1"/>
  <c r="Q18" i="1"/>
  <c r="R18" i="1"/>
  <c r="S18" i="1"/>
  <c r="T18" i="1"/>
  <c r="U18" i="1"/>
  <c r="V18" i="1"/>
  <c r="W18" i="1"/>
  <c r="E16" i="1"/>
  <c r="F16" i="1"/>
  <c r="G16" i="1"/>
  <c r="H16" i="1"/>
  <c r="I16" i="1"/>
  <c r="J16" i="1"/>
  <c r="K16" i="1"/>
  <c r="L16" i="1"/>
  <c r="M16" i="1"/>
  <c r="N16" i="1"/>
  <c r="O16" i="1"/>
  <c r="Q16" i="1"/>
  <c r="R16" i="1"/>
  <c r="S16" i="1"/>
  <c r="T16" i="1"/>
  <c r="U16" i="1"/>
  <c r="V16" i="1"/>
  <c r="W16" i="1"/>
  <c r="E15" i="1"/>
  <c r="F15" i="1"/>
  <c r="G15" i="1"/>
  <c r="H15" i="1"/>
  <c r="I15" i="1"/>
  <c r="J15" i="1"/>
  <c r="K15" i="1"/>
  <c r="L15" i="1"/>
  <c r="M15" i="1"/>
  <c r="N15" i="1"/>
  <c r="O15" i="1"/>
  <c r="Q15" i="1"/>
  <c r="R15" i="1"/>
  <c r="S15" i="1"/>
  <c r="T15" i="1"/>
  <c r="U15" i="1"/>
  <c r="V15" i="1"/>
  <c r="W15" i="1"/>
  <c r="E14" i="1"/>
  <c r="F14" i="1"/>
  <c r="G14" i="1"/>
  <c r="H14" i="1"/>
  <c r="I14" i="1"/>
  <c r="J14" i="1"/>
  <c r="K14" i="1"/>
  <c r="L14" i="1"/>
  <c r="M14" i="1"/>
  <c r="N14" i="1"/>
  <c r="O14" i="1"/>
  <c r="Q14" i="1"/>
  <c r="R14" i="1"/>
  <c r="S14" i="1"/>
  <c r="T14" i="1"/>
  <c r="U14" i="1"/>
  <c r="V14" i="1"/>
  <c r="W14" i="1"/>
  <c r="E13" i="1"/>
  <c r="F13" i="1"/>
  <c r="G13" i="1"/>
  <c r="H13" i="1"/>
  <c r="I13" i="1"/>
  <c r="J13" i="1"/>
  <c r="K13" i="1"/>
  <c r="L13" i="1"/>
  <c r="M13" i="1"/>
  <c r="N13" i="1"/>
  <c r="O13" i="1"/>
  <c r="Q13" i="1"/>
  <c r="R13" i="1"/>
  <c r="S13" i="1"/>
  <c r="T13" i="1"/>
  <c r="U13" i="1"/>
  <c r="V13" i="1"/>
  <c r="W13" i="1"/>
  <c r="E12" i="1"/>
  <c r="F12" i="1"/>
  <c r="G12" i="1"/>
  <c r="H12" i="1"/>
  <c r="I12" i="1"/>
  <c r="J12" i="1"/>
  <c r="K12" i="1"/>
  <c r="L12" i="1"/>
  <c r="M12" i="1"/>
  <c r="N12" i="1"/>
  <c r="O12" i="1"/>
  <c r="Q12" i="1"/>
  <c r="R12" i="1"/>
  <c r="S12" i="1"/>
  <c r="T12" i="1"/>
  <c r="U12" i="1"/>
  <c r="V12" i="1"/>
  <c r="W12" i="1"/>
  <c r="E11" i="1"/>
  <c r="F11" i="1"/>
  <c r="G11" i="1"/>
  <c r="H11" i="1"/>
  <c r="I11" i="1"/>
  <c r="J11" i="1"/>
  <c r="K11" i="1"/>
  <c r="L11" i="1"/>
  <c r="M11" i="1"/>
  <c r="N11" i="1"/>
  <c r="O11" i="1"/>
  <c r="Q11" i="1"/>
  <c r="R11" i="1"/>
  <c r="S11" i="1"/>
  <c r="T11" i="1"/>
  <c r="U11" i="1"/>
  <c r="V11" i="1"/>
  <c r="W11" i="1"/>
  <c r="E10" i="1"/>
  <c r="F10" i="1"/>
  <c r="G10" i="1"/>
  <c r="H10" i="1"/>
  <c r="I10" i="1"/>
  <c r="J10" i="1"/>
  <c r="K10" i="1"/>
  <c r="L10" i="1"/>
  <c r="M10" i="1"/>
  <c r="N10" i="1"/>
  <c r="O10" i="1"/>
  <c r="Q10" i="1"/>
  <c r="R10" i="1"/>
  <c r="S10" i="1"/>
  <c r="T10" i="1"/>
  <c r="U10" i="1"/>
  <c r="V10" i="1"/>
  <c r="W10" i="1"/>
  <c r="E9" i="1"/>
  <c r="F9" i="1"/>
  <c r="G9" i="1"/>
  <c r="H9" i="1"/>
  <c r="I9" i="1"/>
  <c r="J9" i="1"/>
  <c r="K9" i="1"/>
  <c r="L9" i="1"/>
  <c r="M9" i="1"/>
  <c r="N9" i="1"/>
  <c r="O9" i="1"/>
  <c r="Q9" i="1"/>
  <c r="R9" i="1"/>
  <c r="S9" i="1"/>
  <c r="T9" i="1"/>
  <c r="U9" i="1"/>
  <c r="V9" i="1"/>
  <c r="W9" i="1"/>
  <c r="E8" i="1"/>
  <c r="F8" i="1"/>
  <c r="G8" i="1"/>
  <c r="H8" i="1"/>
  <c r="I8" i="1"/>
  <c r="J8" i="1"/>
  <c r="K8" i="1"/>
  <c r="L8" i="1"/>
  <c r="M8" i="1"/>
  <c r="N8" i="1"/>
  <c r="O8" i="1"/>
  <c r="Q8" i="1"/>
  <c r="R8" i="1"/>
  <c r="S8" i="1"/>
  <c r="T8" i="1"/>
  <c r="U8" i="1"/>
  <c r="V8" i="1"/>
  <c r="W8" i="1"/>
  <c r="E6" i="1"/>
  <c r="I6" i="1"/>
  <c r="M6" i="1"/>
  <c r="Q6" i="1"/>
  <c r="S6" i="1"/>
  <c r="U6" i="1"/>
  <c r="W6" i="1"/>
  <c r="X6" i="1" l="1"/>
  <c r="V6" i="1"/>
  <c r="T6" i="1"/>
  <c r="R6" i="1"/>
  <c r="N6" i="1"/>
  <c r="L6" i="1"/>
  <c r="J6" i="1"/>
  <c r="H6" i="1"/>
  <c r="F6" i="1"/>
  <c r="P6" i="1"/>
</calcChain>
</file>

<file path=xl/sharedStrings.xml><?xml version="1.0" encoding="utf-8"?>
<sst xmlns="http://schemas.openxmlformats.org/spreadsheetml/2006/main" count="82" uniqueCount="62">
  <si>
    <t xml:space="preserve"> Наименование показателя</t>
  </si>
  <si>
    <t>Код листа</t>
  </si>
  <si>
    <t>Код расхода по бюджетной классификации</t>
  </si>
  <si>
    <t>Утвержденные бюджетные назначения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</si>
  <si>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</si>
  <si>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</si>
  <si>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</si>
  <si>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</si>
  <si>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</si>
  <si>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</si>
  <si>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</si>
  <si>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</si>
  <si>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</si>
  <si>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</si>
  <si>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2</t>
  </si>
  <si>
    <t>6</t>
  </si>
  <si>
    <t>7</t>
  </si>
  <si>
    <t>8</t>
  </si>
  <si>
    <t>9</t>
  </si>
  <si>
    <t>10</t>
  </si>
  <si>
    <t>11</t>
  </si>
  <si>
    <t>12</t>
  </si>
  <si>
    <t>13</t>
  </si>
  <si>
    <t>Расходы бюджета - ИТОГО</t>
  </si>
  <si>
    <t>000 9600 0000000 000 000</t>
  </si>
  <si>
    <t>X</t>
  </si>
  <si>
    <t>Общегосударственные вопросы</t>
  </si>
  <si>
    <t>000 0100 0000000 000 000</t>
  </si>
  <si>
    <t>Национальная безопасность и правоохранительная деятельность</t>
  </si>
  <si>
    <t>000 0300 0000000 000 000</t>
  </si>
  <si>
    <t>Национальная экономика</t>
  </si>
  <si>
    <t>000 0400 0000000 000 000</t>
  </si>
  <si>
    <t>Жилищно-коммунальное хозяйство</t>
  </si>
  <si>
    <t>000 0500 0000000 000 000</t>
  </si>
  <si>
    <t>Охрана окружающей среды</t>
  </si>
  <si>
    <t>000 0600 0000000 000 000</t>
  </si>
  <si>
    <t>Образование</t>
  </si>
  <si>
    <t>000 0700 0000000 000 000</t>
  </si>
  <si>
    <t>Культура, кинематография</t>
  </si>
  <si>
    <t>000 0800 0000000 000 000</t>
  </si>
  <si>
    <t>Здравоохранение</t>
  </si>
  <si>
    <t>000 0900 0000000 000 000</t>
  </si>
  <si>
    <t>Социальная политика</t>
  </si>
  <si>
    <t>000 1000 0000000 000 000</t>
  </si>
  <si>
    <t>Физическая культура и спорт</t>
  </si>
  <si>
    <t>000 1100 0000000 000 000</t>
  </si>
  <si>
    <t>Обслуживание государственного и муниципального долга</t>
  </si>
  <si>
    <t>000 1300 0000000 000 000</t>
  </si>
  <si>
    <t>тыс.руб.</t>
  </si>
  <si>
    <t>А.В. Нестеренко</t>
  </si>
  <si>
    <t>Средства массовой информации</t>
  </si>
  <si>
    <t>000 1200 0000000 000 000</t>
  </si>
  <si>
    <t>Начальник финансового</t>
  </si>
  <si>
    <t xml:space="preserve">        управления                                                                    (подпись)                                    (расшифровка подписи)</t>
  </si>
  <si>
    <t xml:space="preserve">          ___________________________</t>
  </si>
  <si>
    <t xml:space="preserve">Расходы бюджета </t>
  </si>
  <si>
    <t>2019 год</t>
  </si>
  <si>
    <t>Ожидаемое исполнение 2019 г.</t>
  </si>
  <si>
    <t>дох</t>
  </si>
  <si>
    <t>ист</t>
  </si>
  <si>
    <t>от паспорта</t>
  </si>
  <si>
    <t>Исполнено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</si>
</sst>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/>
    <xf numFmtId="49" fontId="2" fillId="0" borderId="1" xfId="1" applyNumberFormat="1" applyBorder="1"/>
    <xf numFmtId="0" fontId="2" fillId="0" borderId="1" xfId="1" applyBorder="1"/>
    <xf numFmtId="0" fontId="2" fillId="0" borderId="1" xfId="1" applyBorder="1" applyAlignment="1">
      <alignment horizontal="left"/>
    </xf>
    <xf numFmtId="49" fontId="3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8" fillId="0" borderId="0" xfId="0" applyFont="1"/>
    <xf numFmtId="0" fontId="9" fillId="0" borderId="3" xfId="0" applyFont="1" applyBorder="1"/>
    <xf numFmtId="164" fontId="0" fillId="0" borderId="0" xfId="3" applyFont="1"/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2" fillId="0" borderId="3" xfId="1" applyBorder="1" applyAlignment="1"/>
    <xf numFmtId="0" fontId="2" fillId="0" borderId="3" xfId="1" applyBorder="1" applyAlignment="1">
      <alignment horizontal="center" vertical="center" wrapText="1"/>
    </xf>
    <xf numFmtId="0" fontId="6" fillId="0" borderId="3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/>
    </xf>
    <xf numFmtId="3" fontId="6" fillId="0" borderId="3" xfId="1" applyNumberFormat="1" applyFont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/>
    </xf>
    <xf numFmtId="0" fontId="10" fillId="0" borderId="3" xfId="1" applyNumberFormat="1" applyFont="1" applyBorder="1" applyAlignment="1">
      <alignment horizontal="left" vertical="center" wrapText="1"/>
    </xf>
    <xf numFmtId="49" fontId="10" fillId="0" borderId="3" xfId="1" applyNumberFormat="1" applyFont="1" applyBorder="1" applyAlignment="1">
      <alignment horizontal="center"/>
    </xf>
    <xf numFmtId="0" fontId="10" fillId="0" borderId="3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3" fillId="0" borderId="0" xfId="0" applyFont="1" applyBorder="1"/>
    <xf numFmtId="0" fontId="2" fillId="0" borderId="0" xfId="0" applyFont="1"/>
    <xf numFmtId="165" fontId="12" fillId="2" borderId="3" xfId="0" applyNumberFormat="1" applyFont="1" applyFill="1" applyBorder="1" applyAlignment="1"/>
    <xf numFmtId="165" fontId="11" fillId="2" borderId="3" xfId="0" applyNumberFormat="1" applyFont="1" applyFill="1" applyBorder="1" applyAlignment="1"/>
    <xf numFmtId="165" fontId="12" fillId="2" borderId="3" xfId="1" applyNumberFormat="1" applyFont="1" applyFill="1" applyBorder="1" applyAlignment="1">
      <alignment horizontal="right" wrapText="1"/>
    </xf>
    <xf numFmtId="165" fontId="11" fillId="2" borderId="3" xfId="1" applyNumberFormat="1" applyFont="1" applyFill="1" applyBorder="1" applyAlignment="1">
      <alignment horizontal="right" wrapText="1"/>
    </xf>
    <xf numFmtId="14" fontId="0" fillId="0" borderId="0" xfId="0" applyNumberFormat="1"/>
    <xf numFmtId="0" fontId="0" fillId="3" borderId="0" xfId="0" applyFill="1"/>
    <xf numFmtId="2" fontId="0" fillId="3" borderId="0" xfId="0" applyNumberFormat="1" applyFill="1"/>
    <xf numFmtId="0" fontId="0" fillId="0" borderId="0" xfId="0" applyBorder="1" applyAlignment="1"/>
    <xf numFmtId="0" fontId="0" fillId="0" borderId="0" xfId="0" applyAlignme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1" applyFont="1" applyBorder="1" applyAlignment="1">
      <alignment horizontal="center"/>
    </xf>
    <xf numFmtId="0" fontId="2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workbookViewId="0">
      <selection activeCell="P5" sqref="P5"/>
    </sheetView>
  </sheetViews>
  <sheetFormatPr defaultRowHeight="15" x14ac:dyDescent="0.25"/>
  <cols>
    <col min="1" max="1" width="22.42578125" customWidth="1"/>
    <col min="2" max="2" width="0.140625" customWidth="1"/>
    <col min="3" max="3" width="20.140625" customWidth="1"/>
    <col min="4" max="4" width="17.85546875" customWidth="1"/>
    <col min="5" max="5" width="0.140625" hidden="1" customWidth="1"/>
    <col min="6" max="9" width="9.140625" hidden="1" customWidth="1"/>
    <col min="10" max="10" width="13.42578125" hidden="1" customWidth="1"/>
    <col min="11" max="11" width="6.42578125" hidden="1" customWidth="1"/>
    <col min="12" max="14" width="9.140625" hidden="1" customWidth="1"/>
    <col min="15" max="15" width="1.5703125" hidden="1" customWidth="1"/>
    <col min="16" max="16" width="15.5703125" customWidth="1"/>
    <col min="17" max="17" width="0.140625" hidden="1" customWidth="1"/>
    <col min="18" max="19" width="9.140625" hidden="1" customWidth="1"/>
    <col min="20" max="20" width="12" hidden="1" customWidth="1"/>
    <col min="21" max="22" width="9.140625" hidden="1" customWidth="1"/>
    <col min="23" max="23" width="0.140625" hidden="1" customWidth="1"/>
    <col min="24" max="24" width="14.7109375" customWidth="1"/>
    <col min="27" max="27" width="10.5703125" bestFit="1" customWidth="1"/>
    <col min="29" max="29" width="13.28515625" bestFit="1" customWidth="1"/>
    <col min="30" max="30" width="20.5703125" customWidth="1"/>
    <col min="32" max="32" width="15.7109375" customWidth="1"/>
    <col min="34" max="34" width="18" customWidth="1"/>
    <col min="38" max="38" width="14.140625" customWidth="1"/>
    <col min="42" max="42" width="13.85546875" customWidth="1"/>
  </cols>
  <sheetData>
    <row r="1" spans="1:29" x14ac:dyDescent="0.25">
      <c r="A1" s="1"/>
      <c r="B1" s="47" t="s">
        <v>55</v>
      </c>
      <c r="C1" s="46"/>
      <c r="D1" s="47" t="s">
        <v>56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"/>
      <c r="V1" s="1"/>
      <c r="W1" s="1"/>
    </row>
    <row r="2" spans="1:29" x14ac:dyDescent="0.25">
      <c r="A2" s="4"/>
      <c r="B2" s="4"/>
      <c r="C2" s="4"/>
      <c r="D2" s="4"/>
      <c r="E2" s="4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"/>
      <c r="T2" s="1"/>
      <c r="U2" s="1"/>
      <c r="V2" s="1"/>
      <c r="W2" s="1"/>
      <c r="X2" t="s">
        <v>48</v>
      </c>
      <c r="AC2" s="40"/>
    </row>
    <row r="3" spans="1:29" ht="42" customHeight="1" x14ac:dyDescent="0.25">
      <c r="A3" s="13" t="s">
        <v>0</v>
      </c>
      <c r="B3" s="14" t="s">
        <v>1</v>
      </c>
      <c r="C3" s="49" t="s">
        <v>2</v>
      </c>
      <c r="D3" s="5" t="s">
        <v>3</v>
      </c>
      <c r="E3" s="5"/>
      <c r="F3" s="5"/>
      <c r="G3" s="5"/>
      <c r="H3" s="5"/>
      <c r="I3" s="5"/>
      <c r="J3" s="5"/>
      <c r="K3" s="5"/>
      <c r="L3" s="5"/>
      <c r="M3" s="5"/>
      <c r="N3" s="15"/>
      <c r="O3" s="15"/>
      <c r="P3" s="27" t="s">
        <v>61</v>
      </c>
      <c r="Q3" s="16"/>
      <c r="R3" s="16"/>
      <c r="S3" s="16"/>
      <c r="T3" s="16"/>
      <c r="U3" s="16"/>
      <c r="V3" s="16"/>
      <c r="W3" s="16"/>
      <c r="X3" s="9" t="s">
        <v>57</v>
      </c>
    </row>
    <row r="4" spans="1:29" ht="94.5" hidden="1" customHeight="1" x14ac:dyDescent="0.25">
      <c r="A4" s="13"/>
      <c r="B4" s="17"/>
      <c r="C4" s="50"/>
      <c r="D4" s="5"/>
      <c r="E4" s="5" t="s">
        <v>5</v>
      </c>
      <c r="F4" s="5" t="s">
        <v>6</v>
      </c>
      <c r="G4" s="5" t="s">
        <v>7</v>
      </c>
      <c r="H4" s="5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5" t="s">
        <v>13</v>
      </c>
      <c r="N4" s="5" t="s">
        <v>4</v>
      </c>
      <c r="O4" s="6" t="s">
        <v>5</v>
      </c>
      <c r="P4" s="5"/>
      <c r="Q4" s="5" t="s">
        <v>7</v>
      </c>
      <c r="R4" s="5" t="s">
        <v>8</v>
      </c>
      <c r="S4" s="7" t="s">
        <v>9</v>
      </c>
      <c r="T4" s="7" t="s">
        <v>10</v>
      </c>
      <c r="U4" s="7" t="s">
        <v>11</v>
      </c>
      <c r="V4" s="7" t="s">
        <v>12</v>
      </c>
      <c r="W4" s="5" t="s">
        <v>13</v>
      </c>
      <c r="X4" s="5"/>
      <c r="AC4" s="12"/>
    </row>
    <row r="5" spans="1:29" x14ac:dyDescent="0.25">
      <c r="A5" s="18">
        <v>1</v>
      </c>
      <c r="B5" s="19" t="s">
        <v>14</v>
      </c>
      <c r="C5" s="8">
        <v>3</v>
      </c>
      <c r="D5" s="20">
        <v>4</v>
      </c>
      <c r="E5" s="21">
        <v>5</v>
      </c>
      <c r="F5" s="22" t="s">
        <v>15</v>
      </c>
      <c r="G5" s="22" t="s">
        <v>16</v>
      </c>
      <c r="H5" s="22" t="s">
        <v>17</v>
      </c>
      <c r="I5" s="22" t="s">
        <v>18</v>
      </c>
      <c r="J5" s="22" t="s">
        <v>19</v>
      </c>
      <c r="K5" s="22" t="s">
        <v>20</v>
      </c>
      <c r="L5" s="22" t="s">
        <v>21</v>
      </c>
      <c r="M5" s="23" t="s">
        <v>22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11"/>
      <c r="AA5" s="41" t="s">
        <v>58</v>
      </c>
      <c r="AB5" s="41" t="s">
        <v>59</v>
      </c>
    </row>
    <row r="6" spans="1:29" ht="24" customHeight="1" x14ac:dyDescent="0.25">
      <c r="A6" s="24" t="s">
        <v>23</v>
      </c>
      <c r="B6" s="25" t="s">
        <v>24</v>
      </c>
      <c r="C6" s="26" t="s">
        <v>25</v>
      </c>
      <c r="D6" s="36">
        <f>D7+D8+D9+D10+D11+D12+D13+D14+D15+D16+D17+D18</f>
        <v>8024005.5</v>
      </c>
      <c r="E6" s="37" t="e">
        <f t="shared" ref="E6:X6" si="0">E7+E8+E9+E10+E11+E12+E13+E14+E15+E16+E18</f>
        <v>#REF!</v>
      </c>
      <c r="F6" s="37" t="e">
        <f t="shared" si="0"/>
        <v>#REF!</v>
      </c>
      <c r="G6" s="37" t="e">
        <f t="shared" si="0"/>
        <v>#REF!</v>
      </c>
      <c r="H6" s="37" t="e">
        <f t="shared" si="0"/>
        <v>#REF!</v>
      </c>
      <c r="I6" s="37" t="e">
        <f t="shared" si="0"/>
        <v>#REF!</v>
      </c>
      <c r="J6" s="37" t="e">
        <f t="shared" si="0"/>
        <v>#REF!</v>
      </c>
      <c r="K6" s="37" t="e">
        <f t="shared" si="0"/>
        <v>#REF!</v>
      </c>
      <c r="L6" s="37" t="e">
        <f t="shared" si="0"/>
        <v>#REF!</v>
      </c>
      <c r="M6" s="37" t="e">
        <f t="shared" si="0"/>
        <v>#REF!</v>
      </c>
      <c r="N6" s="37" t="e">
        <f t="shared" si="0"/>
        <v>#REF!</v>
      </c>
      <c r="O6" s="37" t="e">
        <f t="shared" si="0"/>
        <v>#REF!</v>
      </c>
      <c r="P6" s="36">
        <f t="shared" si="0"/>
        <v>5304600.0999999996</v>
      </c>
      <c r="Q6" s="37" t="e">
        <f t="shared" si="0"/>
        <v>#REF!</v>
      </c>
      <c r="R6" s="37" t="e">
        <f t="shared" si="0"/>
        <v>#REF!</v>
      </c>
      <c r="S6" s="37" t="e">
        <f t="shared" si="0"/>
        <v>#REF!</v>
      </c>
      <c r="T6" s="37" t="e">
        <f t="shared" si="0"/>
        <v>#REF!</v>
      </c>
      <c r="U6" s="37" t="e">
        <f t="shared" si="0"/>
        <v>#REF!</v>
      </c>
      <c r="V6" s="37" t="e">
        <f t="shared" si="0"/>
        <v>#REF!</v>
      </c>
      <c r="W6" s="37" t="e">
        <f t="shared" si="0"/>
        <v>#REF!</v>
      </c>
      <c r="X6" s="36">
        <f t="shared" si="0"/>
        <v>8056814.2000000002</v>
      </c>
      <c r="AA6" s="42">
        <v>8044878</v>
      </c>
      <c r="AB6" s="41">
        <v>11936.2</v>
      </c>
      <c r="AC6" s="36">
        <f t="shared" ref="AC6" si="1">AC7+AC8+AC9+AC10+AC11+AC12+AC13+AC14+AC15+AC16+AC18</f>
        <v>0</v>
      </c>
    </row>
    <row r="7" spans="1:29" ht="26.25" customHeight="1" x14ac:dyDescent="0.25">
      <c r="A7" s="24" t="s">
        <v>26</v>
      </c>
      <c r="B7" s="25" t="s">
        <v>27</v>
      </c>
      <c r="C7" s="26" t="s">
        <v>27</v>
      </c>
      <c r="D7" s="36">
        <v>199262.3</v>
      </c>
      <c r="E7" s="37" t="e">
        <f>SUM(#REF!)</f>
        <v>#REF!</v>
      </c>
      <c r="F7" s="37" t="e">
        <f>SUM(#REF!)</f>
        <v>#REF!</v>
      </c>
      <c r="G7" s="37" t="e">
        <f>SUM(#REF!)</f>
        <v>#REF!</v>
      </c>
      <c r="H7" s="37" t="e">
        <f>SUM(#REF!)</f>
        <v>#REF!</v>
      </c>
      <c r="I7" s="37" t="e">
        <f>SUM(#REF!)</f>
        <v>#REF!</v>
      </c>
      <c r="J7" s="37" t="e">
        <f>SUM(#REF!)</f>
        <v>#REF!</v>
      </c>
      <c r="K7" s="37" t="e">
        <f>SUM(#REF!)</f>
        <v>#REF!</v>
      </c>
      <c r="L7" s="37" t="e">
        <f>SUM(#REF!)</f>
        <v>#REF!</v>
      </c>
      <c r="M7" s="37" t="e">
        <f>SUM(#REF!)</f>
        <v>#REF!</v>
      </c>
      <c r="N7" s="37" t="e">
        <f>SUM(#REF!)</f>
        <v>#REF!</v>
      </c>
      <c r="O7" s="37" t="e">
        <f>SUM(#REF!)</f>
        <v>#REF!</v>
      </c>
      <c r="P7" s="36">
        <v>135069.29999999999</v>
      </c>
      <c r="Q7" s="37" t="e">
        <f>SUM(#REF!)</f>
        <v>#REF!</v>
      </c>
      <c r="R7" s="37" t="e">
        <f>SUM(#REF!)</f>
        <v>#REF!</v>
      </c>
      <c r="S7" s="37" t="e">
        <f>SUM(#REF!)</f>
        <v>#REF!</v>
      </c>
      <c r="T7" s="37" t="e">
        <f>SUM(#REF!)</f>
        <v>#REF!</v>
      </c>
      <c r="U7" s="37" t="e">
        <f>SUM(#REF!)</f>
        <v>#REF!</v>
      </c>
      <c r="V7" s="37" t="e">
        <f>SUM(#REF!)</f>
        <v>#REF!</v>
      </c>
      <c r="W7" s="37" t="e">
        <f>SUM(#REF!)</f>
        <v>#REF!</v>
      </c>
      <c r="X7" s="36">
        <v>196927</v>
      </c>
    </row>
    <row r="8" spans="1:29" ht="45" x14ac:dyDescent="0.25">
      <c r="A8" s="24" t="s">
        <v>28</v>
      </c>
      <c r="B8" s="25" t="s">
        <v>29</v>
      </c>
      <c r="C8" s="26" t="s">
        <v>29</v>
      </c>
      <c r="D8" s="38">
        <v>19701</v>
      </c>
      <c r="E8" s="39" t="e">
        <f>SUM(#REF!)</f>
        <v>#REF!</v>
      </c>
      <c r="F8" s="39" t="e">
        <f>SUM(#REF!)</f>
        <v>#REF!</v>
      </c>
      <c r="G8" s="39" t="e">
        <f>SUM(#REF!)</f>
        <v>#REF!</v>
      </c>
      <c r="H8" s="39" t="e">
        <f>SUM(#REF!)</f>
        <v>#REF!</v>
      </c>
      <c r="I8" s="39" t="e">
        <f>SUM(#REF!)</f>
        <v>#REF!</v>
      </c>
      <c r="J8" s="39" t="e">
        <f>SUM(#REF!)</f>
        <v>#REF!</v>
      </c>
      <c r="K8" s="39" t="e">
        <f>SUM(#REF!)</f>
        <v>#REF!</v>
      </c>
      <c r="L8" s="39" t="e">
        <f>SUM(#REF!)</f>
        <v>#REF!</v>
      </c>
      <c r="M8" s="39" t="e">
        <f>SUM(#REF!)</f>
        <v>#REF!</v>
      </c>
      <c r="N8" s="39" t="e">
        <f>SUM(#REF!)</f>
        <v>#REF!</v>
      </c>
      <c r="O8" s="39" t="e">
        <f>SUM(#REF!)</f>
        <v>#REF!</v>
      </c>
      <c r="P8" s="38">
        <v>13432.8</v>
      </c>
      <c r="Q8" s="39" t="e">
        <f>SUM(#REF!)</f>
        <v>#REF!</v>
      </c>
      <c r="R8" s="39" t="e">
        <f>SUM(#REF!)</f>
        <v>#REF!</v>
      </c>
      <c r="S8" s="39" t="e">
        <f>SUM(#REF!)</f>
        <v>#REF!</v>
      </c>
      <c r="T8" s="39" t="e">
        <f>SUM(#REF!)</f>
        <v>#REF!</v>
      </c>
      <c r="U8" s="39" t="e">
        <f>SUM(#REF!)</f>
        <v>#REF!</v>
      </c>
      <c r="V8" s="39" t="e">
        <f>SUM(#REF!)</f>
        <v>#REF!</v>
      </c>
      <c r="W8" s="39" t="e">
        <f>SUM(#REF!)</f>
        <v>#REF!</v>
      </c>
      <c r="X8" s="38">
        <v>19071</v>
      </c>
    </row>
    <row r="9" spans="1:29" ht="21.75" customHeight="1" x14ac:dyDescent="0.25">
      <c r="A9" s="24" t="s">
        <v>30</v>
      </c>
      <c r="B9" s="25" t="s">
        <v>31</v>
      </c>
      <c r="C9" s="26" t="s">
        <v>31</v>
      </c>
      <c r="D9" s="38">
        <v>629564.9</v>
      </c>
      <c r="E9" s="39" t="e">
        <f>SUM(#REF!)</f>
        <v>#REF!</v>
      </c>
      <c r="F9" s="39" t="e">
        <f>SUM(#REF!)</f>
        <v>#REF!</v>
      </c>
      <c r="G9" s="39" t="e">
        <f>SUM(#REF!)</f>
        <v>#REF!</v>
      </c>
      <c r="H9" s="39" t="e">
        <f>SUM(#REF!)</f>
        <v>#REF!</v>
      </c>
      <c r="I9" s="39" t="e">
        <f>SUM(#REF!)</f>
        <v>#REF!</v>
      </c>
      <c r="J9" s="39" t="e">
        <f>SUM(#REF!)</f>
        <v>#REF!</v>
      </c>
      <c r="K9" s="39" t="e">
        <f>SUM(#REF!)</f>
        <v>#REF!</v>
      </c>
      <c r="L9" s="39" t="e">
        <f>SUM(#REF!)</f>
        <v>#REF!</v>
      </c>
      <c r="M9" s="39" t="e">
        <f>SUM(#REF!)</f>
        <v>#REF!</v>
      </c>
      <c r="N9" s="39" t="e">
        <f>SUM(#REF!)</f>
        <v>#REF!</v>
      </c>
      <c r="O9" s="39" t="e">
        <f>SUM(#REF!)</f>
        <v>#REF!</v>
      </c>
      <c r="P9" s="38">
        <v>281720.40000000002</v>
      </c>
      <c r="Q9" s="39" t="e">
        <f>SUM(#REF!)</f>
        <v>#REF!</v>
      </c>
      <c r="R9" s="39" t="e">
        <f>SUM(#REF!)</f>
        <v>#REF!</v>
      </c>
      <c r="S9" s="39" t="e">
        <f>SUM(#REF!)</f>
        <v>#REF!</v>
      </c>
      <c r="T9" s="39" t="e">
        <f>SUM(#REF!)</f>
        <v>#REF!</v>
      </c>
      <c r="U9" s="39" t="e">
        <f>SUM(#REF!)</f>
        <v>#REF!</v>
      </c>
      <c r="V9" s="39" t="e">
        <f>SUM(#REF!)</f>
        <v>#REF!</v>
      </c>
      <c r="W9" s="39" t="e">
        <f>SUM(#REF!)</f>
        <v>#REF!</v>
      </c>
      <c r="X9" s="38">
        <v>629865</v>
      </c>
    </row>
    <row r="10" spans="1:29" ht="34.5" customHeight="1" x14ac:dyDescent="0.25">
      <c r="A10" s="24" t="s">
        <v>32</v>
      </c>
      <c r="B10" s="25" t="s">
        <v>33</v>
      </c>
      <c r="C10" s="26" t="s">
        <v>33</v>
      </c>
      <c r="D10" s="38">
        <v>1429712.1</v>
      </c>
      <c r="E10" s="39" t="e">
        <f>SUM(#REF!)</f>
        <v>#REF!</v>
      </c>
      <c r="F10" s="39" t="e">
        <f>SUM(#REF!)</f>
        <v>#REF!</v>
      </c>
      <c r="G10" s="39" t="e">
        <f>SUM(#REF!)</f>
        <v>#REF!</v>
      </c>
      <c r="H10" s="39" t="e">
        <f>SUM(#REF!)</f>
        <v>#REF!</v>
      </c>
      <c r="I10" s="39" t="e">
        <f>SUM(#REF!)</f>
        <v>#REF!</v>
      </c>
      <c r="J10" s="39" t="e">
        <f>SUM(#REF!)</f>
        <v>#REF!</v>
      </c>
      <c r="K10" s="39" t="e">
        <f>SUM(#REF!)</f>
        <v>#REF!</v>
      </c>
      <c r="L10" s="39" t="e">
        <f>SUM(#REF!)</f>
        <v>#REF!</v>
      </c>
      <c r="M10" s="39" t="e">
        <f>SUM(#REF!)</f>
        <v>#REF!</v>
      </c>
      <c r="N10" s="39" t="e">
        <f>SUM(#REF!)</f>
        <v>#REF!</v>
      </c>
      <c r="O10" s="39" t="e">
        <f>SUM(#REF!)</f>
        <v>#REF!</v>
      </c>
      <c r="P10" s="38">
        <v>963796.1</v>
      </c>
      <c r="Q10" s="39" t="e">
        <f>SUM(#REF!)</f>
        <v>#REF!</v>
      </c>
      <c r="R10" s="39" t="e">
        <f>SUM(#REF!)</f>
        <v>#REF!</v>
      </c>
      <c r="S10" s="39" t="e">
        <f>SUM(#REF!)</f>
        <v>#REF!</v>
      </c>
      <c r="T10" s="39" t="e">
        <f>SUM(#REF!)</f>
        <v>#REF!</v>
      </c>
      <c r="U10" s="39" t="e">
        <f>SUM(#REF!)</f>
        <v>#REF!</v>
      </c>
      <c r="V10" s="39" t="e">
        <f>SUM(#REF!)</f>
        <v>#REF!</v>
      </c>
      <c r="W10" s="39" t="e">
        <f>SUM(#REF!)</f>
        <v>#REF!</v>
      </c>
      <c r="X10" s="38">
        <f>1767651-213517.8</f>
        <v>1554133.2</v>
      </c>
      <c r="AA10">
        <v>-213517.8</v>
      </c>
      <c r="AB10" t="s">
        <v>60</v>
      </c>
    </row>
    <row r="11" spans="1:29" ht="25.5" customHeight="1" x14ac:dyDescent="0.25">
      <c r="A11" s="24" t="s">
        <v>34</v>
      </c>
      <c r="B11" s="25" t="s">
        <v>35</v>
      </c>
      <c r="C11" s="26" t="s">
        <v>35</v>
      </c>
      <c r="D11" s="38"/>
      <c r="E11" s="39" t="e">
        <f>SUM(#REF!)</f>
        <v>#REF!</v>
      </c>
      <c r="F11" s="39" t="e">
        <f>SUM(#REF!)</f>
        <v>#REF!</v>
      </c>
      <c r="G11" s="39" t="e">
        <f>SUM(#REF!)</f>
        <v>#REF!</v>
      </c>
      <c r="H11" s="39" t="e">
        <f>SUM(#REF!)</f>
        <v>#REF!</v>
      </c>
      <c r="I11" s="39" t="e">
        <f>SUM(#REF!)</f>
        <v>#REF!</v>
      </c>
      <c r="J11" s="39" t="e">
        <f>SUM(#REF!)</f>
        <v>#REF!</v>
      </c>
      <c r="K11" s="39" t="e">
        <f>SUM(#REF!)</f>
        <v>#REF!</v>
      </c>
      <c r="L11" s="39" t="e">
        <f>SUM(#REF!)</f>
        <v>#REF!</v>
      </c>
      <c r="M11" s="39" t="e">
        <f>SUM(#REF!)</f>
        <v>#REF!</v>
      </c>
      <c r="N11" s="39" t="e">
        <f>SUM(#REF!)</f>
        <v>#REF!</v>
      </c>
      <c r="O11" s="39" t="e">
        <f>SUM(#REF!)</f>
        <v>#REF!</v>
      </c>
      <c r="P11" s="38"/>
      <c r="Q11" s="38" t="e">
        <f>SUM(#REF!)</f>
        <v>#REF!</v>
      </c>
      <c r="R11" s="38" t="e">
        <f>SUM(#REF!)</f>
        <v>#REF!</v>
      </c>
      <c r="S11" s="38" t="e">
        <f>SUM(#REF!)</f>
        <v>#REF!</v>
      </c>
      <c r="T11" s="38" t="e">
        <f>SUM(#REF!)</f>
        <v>#REF!</v>
      </c>
      <c r="U11" s="38" t="e">
        <f>SUM(#REF!)</f>
        <v>#REF!</v>
      </c>
      <c r="V11" s="38" t="e">
        <f>SUM(#REF!)</f>
        <v>#REF!</v>
      </c>
      <c r="W11" s="38" t="e">
        <f>SUM(#REF!)</f>
        <v>#REF!</v>
      </c>
      <c r="X11" s="38"/>
    </row>
    <row r="12" spans="1:29" ht="25.5" customHeight="1" x14ac:dyDescent="0.25">
      <c r="A12" s="24" t="s">
        <v>36</v>
      </c>
      <c r="B12" s="25" t="s">
        <v>37</v>
      </c>
      <c r="C12" s="26" t="s">
        <v>37</v>
      </c>
      <c r="D12" s="38">
        <v>2663389.7000000002</v>
      </c>
      <c r="E12" s="39" t="e">
        <f>SUM(#REF!)</f>
        <v>#REF!</v>
      </c>
      <c r="F12" s="39" t="e">
        <f>SUM(#REF!)</f>
        <v>#REF!</v>
      </c>
      <c r="G12" s="39" t="e">
        <f>SUM(#REF!)</f>
        <v>#REF!</v>
      </c>
      <c r="H12" s="39" t="e">
        <f>SUM(#REF!)</f>
        <v>#REF!</v>
      </c>
      <c r="I12" s="39" t="e">
        <f>SUM(#REF!)</f>
        <v>#REF!</v>
      </c>
      <c r="J12" s="39" t="e">
        <f>SUM(#REF!)</f>
        <v>#REF!</v>
      </c>
      <c r="K12" s="39" t="e">
        <f>SUM(#REF!)</f>
        <v>#REF!</v>
      </c>
      <c r="L12" s="39" t="e">
        <f>SUM(#REF!)</f>
        <v>#REF!</v>
      </c>
      <c r="M12" s="39" t="e">
        <f>SUM(#REF!)</f>
        <v>#REF!</v>
      </c>
      <c r="N12" s="39" t="e">
        <f>SUM(#REF!)</f>
        <v>#REF!</v>
      </c>
      <c r="O12" s="39" t="e">
        <f>SUM(#REF!)</f>
        <v>#REF!</v>
      </c>
      <c r="P12" s="38">
        <v>1788652.3</v>
      </c>
      <c r="Q12" s="39" t="e">
        <f>SUM(#REF!)</f>
        <v>#REF!</v>
      </c>
      <c r="R12" s="39" t="e">
        <f>SUM(#REF!)</f>
        <v>#REF!</v>
      </c>
      <c r="S12" s="39" t="e">
        <f>SUM(#REF!)</f>
        <v>#REF!</v>
      </c>
      <c r="T12" s="39" t="e">
        <f>SUM(#REF!)</f>
        <v>#REF!</v>
      </c>
      <c r="U12" s="39" t="e">
        <f>SUM(#REF!)</f>
        <v>#REF!</v>
      </c>
      <c r="V12" s="39" t="e">
        <f>SUM(#REF!)</f>
        <v>#REF!</v>
      </c>
      <c r="W12" s="39" t="e">
        <f>SUM(#REF!)</f>
        <v>#REF!</v>
      </c>
      <c r="X12" s="38">
        <v>2704828</v>
      </c>
    </row>
    <row r="13" spans="1:29" ht="25.5" customHeight="1" x14ac:dyDescent="0.25">
      <c r="A13" s="24" t="s">
        <v>38</v>
      </c>
      <c r="B13" s="25" t="s">
        <v>39</v>
      </c>
      <c r="C13" s="26" t="s">
        <v>39</v>
      </c>
      <c r="D13" s="38">
        <v>548107.5</v>
      </c>
      <c r="E13" s="39" t="e">
        <f>SUM(#REF!)</f>
        <v>#REF!</v>
      </c>
      <c r="F13" s="39" t="e">
        <f>SUM(#REF!)</f>
        <v>#REF!</v>
      </c>
      <c r="G13" s="39" t="e">
        <f>SUM(#REF!)</f>
        <v>#REF!</v>
      </c>
      <c r="H13" s="39" t="e">
        <f>SUM(#REF!)</f>
        <v>#REF!</v>
      </c>
      <c r="I13" s="39" t="e">
        <f>SUM(#REF!)</f>
        <v>#REF!</v>
      </c>
      <c r="J13" s="39" t="e">
        <f>SUM(#REF!)</f>
        <v>#REF!</v>
      </c>
      <c r="K13" s="39" t="e">
        <f>SUM(#REF!)</f>
        <v>#REF!</v>
      </c>
      <c r="L13" s="39" t="e">
        <f>SUM(#REF!)</f>
        <v>#REF!</v>
      </c>
      <c r="M13" s="39" t="e">
        <f>SUM(#REF!)</f>
        <v>#REF!</v>
      </c>
      <c r="N13" s="39" t="e">
        <f>SUM(#REF!)</f>
        <v>#REF!</v>
      </c>
      <c r="O13" s="39" t="e">
        <f>SUM(#REF!)</f>
        <v>#REF!</v>
      </c>
      <c r="P13" s="38">
        <v>318887.90000000002</v>
      </c>
      <c r="Q13" s="39" t="e">
        <f>SUM(#REF!)</f>
        <v>#REF!</v>
      </c>
      <c r="R13" s="39" t="e">
        <f>SUM(#REF!)</f>
        <v>#REF!</v>
      </c>
      <c r="S13" s="39" t="e">
        <f>SUM(#REF!)</f>
        <v>#REF!</v>
      </c>
      <c r="T13" s="39" t="e">
        <f>SUM(#REF!)</f>
        <v>#REF!</v>
      </c>
      <c r="U13" s="39" t="e">
        <f>SUM(#REF!)</f>
        <v>#REF!</v>
      </c>
      <c r="V13" s="39" t="e">
        <f>SUM(#REF!)</f>
        <v>#REF!</v>
      </c>
      <c r="W13" s="39" t="e">
        <f>SUM(#REF!)</f>
        <v>#REF!</v>
      </c>
      <c r="X13" s="38">
        <v>429583</v>
      </c>
    </row>
    <row r="14" spans="1:29" ht="25.5" customHeight="1" x14ac:dyDescent="0.25">
      <c r="A14" s="24" t="s">
        <v>40</v>
      </c>
      <c r="B14" s="25" t="s">
        <v>41</v>
      </c>
      <c r="C14" s="26" t="s">
        <v>41</v>
      </c>
      <c r="D14" s="38"/>
      <c r="E14" s="39" t="e">
        <f>SUM(#REF!)</f>
        <v>#REF!</v>
      </c>
      <c r="F14" s="39" t="e">
        <f>SUM(#REF!)</f>
        <v>#REF!</v>
      </c>
      <c r="G14" s="39" t="e">
        <f>SUM(#REF!)</f>
        <v>#REF!</v>
      </c>
      <c r="H14" s="39" t="e">
        <f>SUM(#REF!)</f>
        <v>#REF!</v>
      </c>
      <c r="I14" s="39" t="e">
        <f>SUM(#REF!)</f>
        <v>#REF!</v>
      </c>
      <c r="J14" s="39" t="e">
        <f>SUM(#REF!)</f>
        <v>#REF!</v>
      </c>
      <c r="K14" s="39" t="e">
        <f>SUM(#REF!)</f>
        <v>#REF!</v>
      </c>
      <c r="L14" s="39" t="e">
        <f>SUM(#REF!)</f>
        <v>#REF!</v>
      </c>
      <c r="M14" s="39" t="e">
        <f>SUM(#REF!)</f>
        <v>#REF!</v>
      </c>
      <c r="N14" s="39" t="e">
        <f>SUM(#REF!)</f>
        <v>#REF!</v>
      </c>
      <c r="O14" s="39" t="e">
        <f>SUM(#REF!)</f>
        <v>#REF!</v>
      </c>
      <c r="P14" s="38"/>
      <c r="Q14" s="39" t="e">
        <f>SUM(#REF!)</f>
        <v>#REF!</v>
      </c>
      <c r="R14" s="39" t="e">
        <f>SUM(#REF!)</f>
        <v>#REF!</v>
      </c>
      <c r="S14" s="39" t="e">
        <f>SUM(#REF!)</f>
        <v>#REF!</v>
      </c>
      <c r="T14" s="39" t="e">
        <f>SUM(#REF!)</f>
        <v>#REF!</v>
      </c>
      <c r="U14" s="39" t="e">
        <f>SUM(#REF!)</f>
        <v>#REF!</v>
      </c>
      <c r="V14" s="39" t="e">
        <f>SUM(#REF!)</f>
        <v>#REF!</v>
      </c>
      <c r="W14" s="39" t="e">
        <f>SUM(#REF!)</f>
        <v>#REF!</v>
      </c>
      <c r="X14" s="38"/>
    </row>
    <row r="15" spans="1:29" ht="23.25" customHeight="1" x14ac:dyDescent="0.25">
      <c r="A15" s="24" t="s">
        <v>42</v>
      </c>
      <c r="B15" s="25" t="s">
        <v>43</v>
      </c>
      <c r="C15" s="26" t="s">
        <v>43</v>
      </c>
      <c r="D15" s="38">
        <v>2200334</v>
      </c>
      <c r="E15" s="39" t="e">
        <f>SUM(#REF!)</f>
        <v>#REF!</v>
      </c>
      <c r="F15" s="39" t="e">
        <f>SUM(#REF!)</f>
        <v>#REF!</v>
      </c>
      <c r="G15" s="39" t="e">
        <f>SUM(#REF!)</f>
        <v>#REF!</v>
      </c>
      <c r="H15" s="39" t="e">
        <f>SUM(#REF!)</f>
        <v>#REF!</v>
      </c>
      <c r="I15" s="39" t="e">
        <f>SUM(#REF!)</f>
        <v>#REF!</v>
      </c>
      <c r="J15" s="39" t="e">
        <f>SUM(#REF!)</f>
        <v>#REF!</v>
      </c>
      <c r="K15" s="39" t="e">
        <f>SUM(#REF!)</f>
        <v>#REF!</v>
      </c>
      <c r="L15" s="39" t="e">
        <f>SUM(#REF!)</f>
        <v>#REF!</v>
      </c>
      <c r="M15" s="39" t="e">
        <f>SUM(#REF!)</f>
        <v>#REF!</v>
      </c>
      <c r="N15" s="39" t="e">
        <f>SUM(#REF!)</f>
        <v>#REF!</v>
      </c>
      <c r="O15" s="39" t="e">
        <f>SUM(#REF!)</f>
        <v>#REF!</v>
      </c>
      <c r="P15" s="38">
        <v>1571267.4</v>
      </c>
      <c r="Q15" s="39" t="e">
        <f>SUM(#REF!)</f>
        <v>#REF!</v>
      </c>
      <c r="R15" s="39" t="e">
        <f>SUM(#REF!)</f>
        <v>#REF!</v>
      </c>
      <c r="S15" s="39" t="e">
        <f>SUM(#REF!)</f>
        <v>#REF!</v>
      </c>
      <c r="T15" s="39" t="e">
        <f>SUM(#REF!)</f>
        <v>#REF!</v>
      </c>
      <c r="U15" s="39" t="e">
        <f>SUM(#REF!)</f>
        <v>#REF!</v>
      </c>
      <c r="V15" s="39" t="e">
        <f>SUM(#REF!)</f>
        <v>#REF!</v>
      </c>
      <c r="W15" s="39" t="e">
        <f>SUM(#REF!)</f>
        <v>#REF!</v>
      </c>
      <c r="X15" s="38">
        <v>2194301</v>
      </c>
    </row>
    <row r="16" spans="1:29" ht="22.5" x14ac:dyDescent="0.25">
      <c r="A16" s="24" t="s">
        <v>44</v>
      </c>
      <c r="B16" s="25" t="s">
        <v>45</v>
      </c>
      <c r="C16" s="26" t="s">
        <v>45</v>
      </c>
      <c r="D16" s="38">
        <v>256934</v>
      </c>
      <c r="E16" s="39" t="e">
        <f>SUM(#REF!)</f>
        <v>#REF!</v>
      </c>
      <c r="F16" s="39" t="e">
        <f>SUM(#REF!)</f>
        <v>#REF!</v>
      </c>
      <c r="G16" s="39" t="e">
        <f>SUM(#REF!)</f>
        <v>#REF!</v>
      </c>
      <c r="H16" s="39" t="e">
        <f>SUM(#REF!)</f>
        <v>#REF!</v>
      </c>
      <c r="I16" s="39" t="e">
        <f>SUM(#REF!)</f>
        <v>#REF!</v>
      </c>
      <c r="J16" s="39" t="e">
        <f>SUM(#REF!)</f>
        <v>#REF!</v>
      </c>
      <c r="K16" s="39" t="e">
        <f>SUM(#REF!)</f>
        <v>#REF!</v>
      </c>
      <c r="L16" s="39" t="e">
        <f>SUM(#REF!)</f>
        <v>#REF!</v>
      </c>
      <c r="M16" s="39" t="e">
        <f>SUM(#REF!)</f>
        <v>#REF!</v>
      </c>
      <c r="N16" s="39" t="e">
        <f>SUM(#REF!)</f>
        <v>#REF!</v>
      </c>
      <c r="O16" s="39" t="e">
        <f>SUM(#REF!)</f>
        <v>#REF!</v>
      </c>
      <c r="P16" s="38">
        <v>184322.8</v>
      </c>
      <c r="Q16" s="39" t="e">
        <f>SUM(#REF!)</f>
        <v>#REF!</v>
      </c>
      <c r="R16" s="39" t="e">
        <f>SUM(#REF!)</f>
        <v>#REF!</v>
      </c>
      <c r="S16" s="39" t="e">
        <f>SUM(#REF!)</f>
        <v>#REF!</v>
      </c>
      <c r="T16" s="39" t="e">
        <f>SUM(#REF!)</f>
        <v>#REF!</v>
      </c>
      <c r="U16" s="39" t="e">
        <f>SUM(#REF!)</f>
        <v>#REF!</v>
      </c>
      <c r="V16" s="39" t="e">
        <f>SUM(#REF!)</f>
        <v>#REF!</v>
      </c>
      <c r="W16" s="39" t="e">
        <f>SUM(#REF!)</f>
        <v>#REF!</v>
      </c>
      <c r="X16" s="38">
        <v>269855</v>
      </c>
      <c r="AC16" s="38"/>
    </row>
    <row r="17" spans="1:29" ht="22.5" x14ac:dyDescent="0.25">
      <c r="A17" s="24" t="s">
        <v>50</v>
      </c>
      <c r="B17" s="25"/>
      <c r="C17" s="26" t="s">
        <v>51</v>
      </c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8"/>
      <c r="Q17" s="39"/>
      <c r="R17" s="39"/>
      <c r="S17" s="39"/>
      <c r="T17" s="39"/>
      <c r="U17" s="39"/>
      <c r="V17" s="39"/>
      <c r="W17" s="39"/>
      <c r="X17" s="38"/>
    </row>
    <row r="18" spans="1:29" ht="33.75" x14ac:dyDescent="0.25">
      <c r="A18" s="24" t="s">
        <v>46</v>
      </c>
      <c r="B18" s="25" t="s">
        <v>47</v>
      </c>
      <c r="C18" s="26" t="s">
        <v>47</v>
      </c>
      <c r="D18" s="38">
        <v>77000</v>
      </c>
      <c r="E18" s="39" t="e">
        <f>SUM(#REF!)</f>
        <v>#REF!</v>
      </c>
      <c r="F18" s="39" t="e">
        <f>SUM(#REF!)</f>
        <v>#REF!</v>
      </c>
      <c r="G18" s="39" t="e">
        <f>SUM(#REF!)</f>
        <v>#REF!</v>
      </c>
      <c r="H18" s="39" t="e">
        <f>SUM(#REF!)</f>
        <v>#REF!</v>
      </c>
      <c r="I18" s="39" t="e">
        <f>SUM(#REF!)</f>
        <v>#REF!</v>
      </c>
      <c r="J18" s="39" t="e">
        <f>SUM(#REF!)</f>
        <v>#REF!</v>
      </c>
      <c r="K18" s="39" t="e">
        <f>SUM(#REF!)</f>
        <v>#REF!</v>
      </c>
      <c r="L18" s="39" t="e">
        <f>SUM(#REF!)</f>
        <v>#REF!</v>
      </c>
      <c r="M18" s="39" t="e">
        <f>SUM(#REF!)</f>
        <v>#REF!</v>
      </c>
      <c r="N18" s="39" t="e">
        <f>SUM(#REF!)</f>
        <v>#REF!</v>
      </c>
      <c r="O18" s="39" t="e">
        <f>SUM(#REF!)</f>
        <v>#REF!</v>
      </c>
      <c r="P18" s="38">
        <v>47451.1</v>
      </c>
      <c r="Q18" s="39" t="e">
        <f>SUM(#REF!)</f>
        <v>#REF!</v>
      </c>
      <c r="R18" s="39" t="e">
        <f>SUM(#REF!)</f>
        <v>#REF!</v>
      </c>
      <c r="S18" s="39" t="e">
        <f>SUM(#REF!)</f>
        <v>#REF!</v>
      </c>
      <c r="T18" s="39" t="e">
        <f>SUM(#REF!)</f>
        <v>#REF!</v>
      </c>
      <c r="U18" s="39" t="e">
        <f>SUM(#REF!)</f>
        <v>#REF!</v>
      </c>
      <c r="V18" s="39" t="e">
        <f>SUM(#REF!)</f>
        <v>#REF!</v>
      </c>
      <c r="W18" s="39" t="e">
        <f>SUM(#REF!)</f>
        <v>#REF!</v>
      </c>
      <c r="X18" s="38">
        <v>58251</v>
      </c>
      <c r="AC18" s="38"/>
    </row>
    <row r="19" spans="1:29" x14ac:dyDescent="0.25">
      <c r="X19" s="10"/>
    </row>
    <row r="21" spans="1:29" x14ac:dyDescent="0.25">
      <c r="A21" s="28" t="s">
        <v>52</v>
      </c>
      <c r="B21" s="43" t="s">
        <v>54</v>
      </c>
      <c r="C21" s="44"/>
      <c r="D21" s="44"/>
      <c r="E21" s="51" t="s">
        <v>49</v>
      </c>
      <c r="F21" s="46"/>
      <c r="G21" s="29"/>
      <c r="H21" s="29"/>
      <c r="I21" s="29"/>
      <c r="J21" s="29"/>
      <c r="K21" s="29"/>
      <c r="L21" s="29"/>
      <c r="M21" s="30"/>
      <c r="N21" s="30"/>
      <c r="P21" s="46" t="s">
        <v>49</v>
      </c>
      <c r="Q21" s="46"/>
      <c r="R21" s="46"/>
      <c r="S21" s="46"/>
      <c r="T21" s="46"/>
      <c r="U21" s="46"/>
      <c r="V21" s="46"/>
      <c r="W21" s="46"/>
      <c r="X21" s="46"/>
    </row>
    <row r="22" spans="1:29" x14ac:dyDescent="0.25">
      <c r="A22" s="32" t="s">
        <v>53</v>
      </c>
      <c r="B22" s="33"/>
      <c r="C22" s="3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P22" s="35"/>
      <c r="Q22" s="35"/>
      <c r="U22" s="31"/>
      <c r="V22" s="31"/>
      <c r="W22" s="31"/>
      <c r="X22" s="31"/>
    </row>
    <row r="23" spans="1:29" x14ac:dyDescent="0.25">
      <c r="A23" s="28"/>
      <c r="B23" s="43"/>
      <c r="C23" s="44"/>
      <c r="D23" s="44"/>
      <c r="E23" s="45"/>
      <c r="F23" s="46"/>
      <c r="G23" s="34"/>
      <c r="H23" s="34"/>
      <c r="I23" s="34"/>
      <c r="J23" s="34"/>
      <c r="K23" s="34"/>
      <c r="L23" s="34"/>
      <c r="M23" s="34"/>
      <c r="N23" s="34"/>
      <c r="P23" s="35"/>
      <c r="Q23" s="35"/>
      <c r="U23" s="31"/>
      <c r="V23" s="31"/>
      <c r="W23" s="31"/>
      <c r="X23" s="31"/>
    </row>
    <row r="24" spans="1:29" x14ac:dyDescent="0.25">
      <c r="A24" s="32"/>
      <c r="B24" s="33"/>
      <c r="C24" s="33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P24" s="35"/>
      <c r="Q24" s="35"/>
      <c r="U24" s="31"/>
      <c r="V24" s="31"/>
      <c r="W24" s="31"/>
      <c r="X24" s="31"/>
    </row>
    <row r="25" spans="1:29" x14ac:dyDescent="0.25">
      <c r="A25" s="28"/>
      <c r="B25" s="43"/>
      <c r="C25" s="44"/>
      <c r="D25" s="44"/>
      <c r="E25" s="45"/>
      <c r="F25" s="46"/>
      <c r="G25" s="34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</row>
    <row r="26" spans="1:29" x14ac:dyDescent="0.25">
      <c r="A26" s="32"/>
      <c r="B26" s="33"/>
      <c r="C26" s="33"/>
      <c r="D26" s="34"/>
      <c r="E26" s="34"/>
      <c r="F26" s="34"/>
      <c r="G26" s="34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</row>
  </sheetData>
  <mergeCells count="10">
    <mergeCell ref="B1:C1"/>
    <mergeCell ref="D1:T1"/>
    <mergeCell ref="C3:C4"/>
    <mergeCell ref="B21:D21"/>
    <mergeCell ref="E21:F21"/>
    <mergeCell ref="B23:D23"/>
    <mergeCell ref="E23:F23"/>
    <mergeCell ref="B25:D25"/>
    <mergeCell ref="E25:F25"/>
    <mergeCell ref="P21:X21"/>
  </mergeCells>
  <pageMargins left="0.70866141732283472" right="0.39370078740157483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kuz_tv</dc:creator>
  <cp:lastModifiedBy>Александрова Елена Александровна</cp:lastModifiedBy>
  <cp:lastPrinted>2017-11-13T03:09:18Z</cp:lastPrinted>
  <dcterms:created xsi:type="dcterms:W3CDTF">2012-11-09T07:17:38Z</dcterms:created>
  <dcterms:modified xsi:type="dcterms:W3CDTF">2019-11-07T06:43:00Z</dcterms:modified>
</cp:coreProperties>
</file>